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ВСЕ\Бюджетн1_запити\Бюджетн1_запити_арх1в\бюджет-2020\заклади\"/>
    </mc:Choice>
  </mc:AlternateContent>
  <bookViews>
    <workbookView xWindow="0" yWindow="0" windowWidth="28800" windowHeight="12300"/>
  </bookViews>
  <sheets>
    <sheet name="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H30" i="1"/>
  <c r="J30" i="1" s="1"/>
  <c r="E30" i="1"/>
  <c r="E29" i="1"/>
  <c r="H29" i="1" s="1"/>
  <c r="D20" i="1"/>
  <c r="D19" i="1"/>
  <c r="D18" i="1"/>
  <c r="D17" i="1"/>
  <c r="D16" i="1"/>
  <c r="E16" i="1" s="1"/>
  <c r="H31" i="1" l="1"/>
  <c r="J29" i="1"/>
  <c r="J31" i="1" s="1"/>
  <c r="E44" i="1"/>
  <c r="E49" i="1" s="1"/>
  <c r="J35" i="1"/>
</calcChain>
</file>

<file path=xl/sharedStrings.xml><?xml version="1.0" encoding="utf-8"?>
<sst xmlns="http://schemas.openxmlformats.org/spreadsheetml/2006/main" count="69" uniqueCount="61">
  <si>
    <t>Затверджено</t>
  </si>
  <si>
    <t xml:space="preserve">Начальник відділу освіти </t>
  </si>
  <si>
    <t>І.І.Гомонко</t>
  </si>
  <si>
    <t>"_08_"   січня 2020</t>
  </si>
  <si>
    <t>М.П.</t>
  </si>
  <si>
    <t>РОЗРАХУНОК</t>
  </si>
  <si>
    <t>доходів і видатків    ЗДО ясла -садок  № 9 на 2020 рік (спеціальний фонд)</t>
  </si>
  <si>
    <t>ДОХОДИ:</t>
  </si>
  <si>
    <t xml:space="preserve"> - плата за послуги , що надаються бюджетними установами згідно з їх основною діяльністю</t>
  </si>
  <si>
    <t>Назва закладу</t>
  </si>
  <si>
    <t>Очікувана к- ть д/дн. 2020</t>
  </si>
  <si>
    <t>Сума (грн.) б/пл. за один день</t>
  </si>
  <si>
    <t>Сума доходів за 2020 рік грн.</t>
  </si>
  <si>
    <t>Я/С №9</t>
  </si>
  <si>
    <t>ясельні</t>
  </si>
  <si>
    <t>садові</t>
  </si>
  <si>
    <t>-плата за оренду майна бюджетних установ , що здійснюється відповідно до Закону України " Про оренду державного та комунального майна"</t>
  </si>
  <si>
    <t>Орендар</t>
  </si>
  <si>
    <t>борг</t>
  </si>
  <si>
    <t>Орендна</t>
  </si>
  <si>
    <t>Очік.індекс</t>
  </si>
  <si>
    <t>Всього</t>
  </si>
  <si>
    <t xml:space="preserve">Плата </t>
  </si>
  <si>
    <t>ПДВ</t>
  </si>
  <si>
    <t>РАЗОМ</t>
  </si>
  <si>
    <t>К-сть</t>
  </si>
  <si>
    <t>Сума</t>
  </si>
  <si>
    <t>2019 р.</t>
  </si>
  <si>
    <t>плата за</t>
  </si>
  <si>
    <t>інфляц</t>
  </si>
  <si>
    <t>за</t>
  </si>
  <si>
    <t>міс.</t>
  </si>
  <si>
    <t>доходів за</t>
  </si>
  <si>
    <t>місяць, грн.</t>
  </si>
  <si>
    <t>2020р</t>
  </si>
  <si>
    <t>землю</t>
  </si>
  <si>
    <t>12міс. грн.</t>
  </si>
  <si>
    <t>грн.</t>
  </si>
  <si>
    <t>ПП Поліванова Я.Г.</t>
  </si>
  <si>
    <t>КП"Школяр"</t>
  </si>
  <si>
    <t>Разом</t>
  </si>
  <si>
    <t>-бюджет розвитку</t>
  </si>
  <si>
    <t>РАЗОМ ДОХОДІВ</t>
  </si>
  <si>
    <t>ВИДАТКИ :</t>
  </si>
  <si>
    <t xml:space="preserve">1.Предмети, матеріали , обладнан-                         ня та інвентар </t>
  </si>
  <si>
    <t xml:space="preserve">КЕКВ 2210 </t>
  </si>
  <si>
    <t>грн. в т.ч.</t>
  </si>
  <si>
    <t>папір</t>
  </si>
  <si>
    <t>2.Інші поточні видатки</t>
  </si>
  <si>
    <t>КЕКВ 2800</t>
  </si>
  <si>
    <t xml:space="preserve">3.Продукти харчування </t>
  </si>
  <si>
    <t xml:space="preserve">КЕКВ 2230 </t>
  </si>
  <si>
    <t>4.Капітальний ремонт інших обєктів</t>
  </si>
  <si>
    <t xml:space="preserve">КЕКВ 3132 </t>
  </si>
  <si>
    <t xml:space="preserve">Разом видатків </t>
  </si>
  <si>
    <t xml:space="preserve">Директор </t>
  </si>
  <si>
    <t>Н.В.Мастикаш</t>
  </si>
  <si>
    <t>Головний бухгалтер</t>
  </si>
  <si>
    <t>М.М.Грушевська</t>
  </si>
  <si>
    <t>Буцко Н.С.</t>
  </si>
  <si>
    <t>3-14-18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</si>
</sst>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\ &quot;грн.&quot;;[Red]\-#,##0\ &quot;грн.&quot;"/>
    <numFmt numFmtId="165" formatCode="#,##0\ &quot;грн.&quot;;[Red]#,##0\ &quot;грн.&quot;"/>
    <numFmt numFmtId="166" formatCode="_(* #,##0.00_);_(* \(#,##0.00\);_(* &quot;-&quot;??_);_(@_)"/>
    <numFmt numFmtId="167" formatCode="#,##0_ ;[Red]\-#,##0\ "/>
  </numFmts>
  <fonts count="10" x14ac:knownFonts="1">
    <font>
      <sz val="10"/>
      <name val="Arial"/>
    </font>
    <font>
      <sz val="10"/>
      <name val="Arial"/>
    </font>
    <font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color indexed="8"/>
      <name val="Calibri"/>
      <family val="2"/>
      <charset val="204"/>
    </font>
    <font>
      <u/>
      <sz val="9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4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2" xfId="2" applyFont="1" applyBorder="1" applyAlignment="1">
      <alignment horizontal="center" wrapText="1"/>
    </xf>
    <xf numFmtId="164" fontId="5" fillId="0" borderId="2" xfId="2" applyNumberFormat="1" applyFont="1" applyBorder="1" applyAlignment="1">
      <alignment horizontal="center" wrapText="1"/>
    </xf>
    <xf numFmtId="165" fontId="5" fillId="0" borderId="2" xfId="2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/>
    </xf>
    <xf numFmtId="0" fontId="0" fillId="0" borderId="3" xfId="0" applyBorder="1"/>
    <xf numFmtId="0" fontId="5" fillId="0" borderId="4" xfId="2" applyFont="1" applyBorder="1" applyAlignment="1">
      <alignment horizontal="center"/>
    </xf>
    <xf numFmtId="0" fontId="0" fillId="0" borderId="4" xfId="0" applyBorder="1"/>
    <xf numFmtId="0" fontId="5" fillId="0" borderId="2" xfId="2" applyFont="1" applyBorder="1"/>
    <xf numFmtId="0" fontId="2" fillId="0" borderId="2" xfId="2" applyFont="1" applyBorder="1"/>
    <xf numFmtId="164" fontId="5" fillId="0" borderId="2" xfId="2" applyNumberFormat="1" applyFont="1" applyBorder="1"/>
    <xf numFmtId="1" fontId="5" fillId="0" borderId="2" xfId="2" applyNumberFormat="1" applyFont="1" applyBorder="1"/>
    <xf numFmtId="3" fontId="6" fillId="0" borderId="2" xfId="0" applyNumberFormat="1" applyFont="1" applyBorder="1"/>
    <xf numFmtId="0" fontId="5" fillId="0" borderId="2" xfId="2" applyNumberFormat="1" applyFont="1" applyBorder="1"/>
    <xf numFmtId="0" fontId="2" fillId="0" borderId="2" xfId="2" applyNumberFormat="1" applyFont="1" applyBorder="1"/>
    <xf numFmtId="1" fontId="2" fillId="0" borderId="2" xfId="2" applyNumberFormat="1" applyFont="1" applyBorder="1"/>
    <xf numFmtId="0" fontId="7" fillId="0" borderId="4" xfId="2" applyFont="1" applyBorder="1"/>
    <xf numFmtId="9" fontId="5" fillId="0" borderId="2" xfId="2" applyNumberFormat="1" applyFont="1" applyBorder="1"/>
    <xf numFmtId="0" fontId="7" fillId="0" borderId="2" xfId="2" applyFont="1" applyBorder="1"/>
    <xf numFmtId="49" fontId="2" fillId="0" borderId="5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6" xfId="0" applyFont="1" applyBorder="1" applyAlignment="1">
      <alignment wrapText="1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5" fillId="0" borderId="1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/>
    <xf numFmtId="0" fontId="2" fillId="0" borderId="0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2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/>
    <xf numFmtId="0" fontId="2" fillId="2" borderId="4" xfId="0" applyFont="1" applyFill="1" applyBorder="1"/>
    <xf numFmtId="166" fontId="2" fillId="2" borderId="4" xfId="1" applyFont="1" applyFill="1" applyBorder="1"/>
    <xf numFmtId="2" fontId="2" fillId="2" borderId="4" xfId="0" applyNumberFormat="1" applyFont="1" applyFill="1" applyBorder="1"/>
    <xf numFmtId="2" fontId="5" fillId="2" borderId="4" xfId="0" applyNumberFormat="1" applyFont="1" applyFill="1" applyBorder="1"/>
    <xf numFmtId="1" fontId="2" fillId="0" borderId="4" xfId="0" applyNumberFormat="1" applyFont="1" applyBorder="1"/>
    <xf numFmtId="0" fontId="2" fillId="2" borderId="2" xfId="0" applyFont="1" applyFill="1" applyBorder="1"/>
    <xf numFmtId="0" fontId="5" fillId="2" borderId="0" xfId="0" applyFont="1" applyFill="1" applyBorder="1" applyAlignment="1">
      <alignment horizontal="center"/>
    </xf>
    <xf numFmtId="2" fontId="2" fillId="2" borderId="2" xfId="0" applyNumberFormat="1" applyFont="1" applyFill="1" applyBorder="1"/>
    <xf numFmtId="2" fontId="5" fillId="2" borderId="2" xfId="0" applyNumberFormat="1" applyFont="1" applyFill="1" applyBorder="1"/>
    <xf numFmtId="1" fontId="2" fillId="0" borderId="2" xfId="0" applyNumberFormat="1" applyFont="1" applyBorder="1"/>
    <xf numFmtId="0" fontId="5" fillId="2" borderId="12" xfId="0" applyFont="1" applyFill="1" applyBorder="1"/>
    <xf numFmtId="0" fontId="5" fillId="2" borderId="13" xfId="0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0" fontId="2" fillId="2" borderId="15" xfId="0" applyFont="1" applyFill="1" applyBorder="1"/>
    <xf numFmtId="2" fontId="5" fillId="2" borderId="15" xfId="0" applyNumberFormat="1" applyFont="1" applyFill="1" applyBorder="1"/>
    <xf numFmtId="1" fontId="5" fillId="0" borderId="16" xfId="0" applyNumberFormat="1" applyFont="1" applyBorder="1"/>
    <xf numFmtId="0" fontId="2" fillId="2" borderId="0" xfId="0" applyFont="1" applyFill="1" applyBorder="1" applyAlignment="1">
      <alignment horizontal="center"/>
    </xf>
    <xf numFmtId="166" fontId="2" fillId="2" borderId="0" xfId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" fontId="5" fillId="0" borderId="0" xfId="0" applyNumberFormat="1" applyFont="1" applyBorder="1"/>
    <xf numFmtId="49" fontId="2" fillId="0" borderId="0" xfId="0" applyNumberFormat="1" applyFont="1"/>
    <xf numFmtId="0" fontId="5" fillId="0" borderId="0" xfId="0" applyFont="1"/>
    <xf numFmtId="167" fontId="5" fillId="0" borderId="0" xfId="0" applyNumberFormat="1" applyFont="1"/>
    <xf numFmtId="0" fontId="2" fillId="0" borderId="0" xfId="0" applyFont="1" applyAlignment="1">
      <alignment horizontal="left" wrapText="1"/>
    </xf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/>
    <xf numFmtId="1" fontId="9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Обычный" xfId="0" builtinId="0"/>
    <cellStyle name="Обычный_Лист6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>
      <selection activeCell="E9" sqref="E9"/>
    </sheetView>
  </sheetViews>
  <sheetFormatPr defaultRowHeight="12.75" x14ac:dyDescent="0.2"/>
  <cols>
    <col min="1" max="1" width="12.5703125" customWidth="1"/>
    <col min="2" max="2" width="9.7109375" customWidth="1"/>
    <col min="3" max="3" width="9.42578125" customWidth="1"/>
    <col min="4" max="4" width="10.7109375" customWidth="1"/>
    <col min="5" max="5" width="11" customWidth="1"/>
    <col min="6" max="6" width="8.28515625" customWidth="1"/>
    <col min="7" max="7" width="4.5703125" customWidth="1"/>
    <col min="8" max="8" width="6.85546875" customWidth="1"/>
    <col min="9" max="9" width="4.85546875" customWidth="1"/>
    <col min="10" max="10" width="9.28515625" customWidth="1"/>
    <col min="11" max="11" width="7.140625" customWidth="1"/>
  </cols>
  <sheetData>
    <row r="1" spans="1:11" x14ac:dyDescent="0.2">
      <c r="A1" s="1"/>
      <c r="B1" s="1"/>
      <c r="C1" s="1"/>
      <c r="D1" s="1"/>
      <c r="E1" s="1"/>
      <c r="F1" s="1"/>
      <c r="G1" s="2" t="s">
        <v>0</v>
      </c>
      <c r="H1" s="2"/>
      <c r="I1" s="1"/>
      <c r="J1" s="1"/>
      <c r="K1" s="1"/>
    </row>
    <row r="2" spans="1:11" x14ac:dyDescent="0.2">
      <c r="A2" s="1"/>
      <c r="B2" s="1"/>
      <c r="C2" s="1"/>
      <c r="D2" s="1"/>
      <c r="E2" s="1"/>
      <c r="F2" s="1"/>
      <c r="G2" s="1" t="s">
        <v>1</v>
      </c>
      <c r="H2" s="1"/>
      <c r="I2" s="1"/>
      <c r="J2" s="1"/>
      <c r="K2" s="1"/>
    </row>
    <row r="3" spans="1:11" x14ac:dyDescent="0.2">
      <c r="A3" s="1"/>
      <c r="B3" s="1"/>
      <c r="C3" s="1"/>
      <c r="D3" s="1"/>
      <c r="E3" s="1"/>
      <c r="F3" s="1"/>
      <c r="G3" s="1"/>
      <c r="H3" s="1" t="s">
        <v>2</v>
      </c>
      <c r="I3" s="1"/>
      <c r="J3" s="1"/>
      <c r="K3" s="1"/>
    </row>
    <row r="4" spans="1:11" x14ac:dyDescent="0.2">
      <c r="A4" s="1"/>
      <c r="B4" s="1"/>
      <c r="C4" s="1"/>
      <c r="D4" s="1"/>
      <c r="E4" s="1"/>
      <c r="F4" s="1"/>
      <c r="G4" s="1" t="s">
        <v>3</v>
      </c>
      <c r="H4" s="1"/>
      <c r="I4" s="1"/>
      <c r="J4" s="1"/>
      <c r="K4" s="1"/>
    </row>
    <row r="5" spans="1:11" x14ac:dyDescent="0.2">
      <c r="A5" s="1"/>
      <c r="B5" s="1"/>
      <c r="C5" s="1"/>
      <c r="D5" s="1"/>
      <c r="E5" s="1"/>
      <c r="F5" s="1"/>
      <c r="G5" s="1"/>
      <c r="H5" s="1" t="s">
        <v>4</v>
      </c>
      <c r="I5" s="1"/>
      <c r="J5" s="1"/>
      <c r="K5" s="1"/>
    </row>
    <row r="6" spans="1:11" x14ac:dyDescent="0.2">
      <c r="A6" s="1"/>
      <c r="B6" s="1"/>
      <c r="C6" s="3" t="s">
        <v>5</v>
      </c>
      <c r="D6" s="3"/>
      <c r="E6" s="3"/>
      <c r="F6" s="1"/>
      <c r="G6" s="1"/>
      <c r="H6" s="1"/>
      <c r="I6" s="1"/>
      <c r="J6" s="1"/>
      <c r="K6" s="1"/>
    </row>
    <row r="7" spans="1:11" x14ac:dyDescent="0.2">
      <c r="A7" s="1"/>
      <c r="B7" s="4" t="s">
        <v>6</v>
      </c>
      <c r="C7" s="4"/>
      <c r="D7" s="4"/>
      <c r="E7" s="4"/>
      <c r="F7" s="4"/>
      <c r="G7" s="4"/>
      <c r="H7" s="4"/>
      <c r="I7" s="4"/>
      <c r="J7" s="4"/>
      <c r="K7" s="4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5" t="s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">
      <c r="A11" s="1" t="s">
        <v>8</v>
      </c>
      <c r="B11" s="1"/>
      <c r="C11" s="1"/>
      <c r="D11" s="1"/>
      <c r="E11" s="1"/>
      <c r="F11" s="1"/>
      <c r="G11" s="1"/>
      <c r="H11" s="6"/>
      <c r="I11" s="6"/>
      <c r="J11" s="1"/>
      <c r="K11" s="1"/>
    </row>
    <row r="12" spans="1:11" x14ac:dyDescent="0.2">
      <c r="A12" s="1"/>
      <c r="B12" s="1"/>
      <c r="C12" s="1"/>
      <c r="D12" s="1"/>
      <c r="E12" s="6">
        <v>-25010100</v>
      </c>
      <c r="F12" s="1"/>
      <c r="G12" s="1"/>
      <c r="H12" s="1"/>
      <c r="I12" s="1"/>
      <c r="J12" s="1"/>
      <c r="K12" s="1"/>
    </row>
    <row r="13" spans="1:11" x14ac:dyDescent="0.2">
      <c r="A13" s="7" t="s">
        <v>9</v>
      </c>
      <c r="B13" s="8" t="s">
        <v>10</v>
      </c>
      <c r="C13" s="9" t="s">
        <v>11</v>
      </c>
      <c r="D13" s="10" t="s">
        <v>12</v>
      </c>
      <c r="E13" s="11"/>
      <c r="F13" s="6"/>
      <c r="G13" s="1"/>
      <c r="H13" s="1"/>
      <c r="I13" s="1"/>
      <c r="J13" s="1"/>
      <c r="K13" s="1"/>
    </row>
    <row r="14" spans="1:11" x14ac:dyDescent="0.2">
      <c r="A14" s="12"/>
      <c r="B14" s="8"/>
      <c r="C14" s="9"/>
      <c r="D14" s="10"/>
      <c r="E14" s="13"/>
      <c r="F14" s="6"/>
      <c r="G14" s="1"/>
      <c r="H14" s="1"/>
      <c r="I14" s="1"/>
      <c r="J14" s="1"/>
      <c r="K14" s="1"/>
    </row>
    <row r="15" spans="1:11" ht="24" customHeight="1" x14ac:dyDescent="0.2">
      <c r="A15" s="14"/>
      <c r="B15" s="8"/>
      <c r="C15" s="9"/>
      <c r="D15" s="10"/>
      <c r="E15" s="15"/>
      <c r="F15" s="6"/>
      <c r="G15" s="1"/>
      <c r="H15" s="1"/>
      <c r="I15" s="1"/>
      <c r="J15" s="1"/>
      <c r="K15" s="1"/>
    </row>
    <row r="16" spans="1:11" x14ac:dyDescent="0.2">
      <c r="A16" s="16" t="s">
        <v>13</v>
      </c>
      <c r="B16" s="17"/>
      <c r="C16" s="18"/>
      <c r="D16" s="19">
        <f>D17+D18+D19+D20</f>
        <v>1180586.1499999999</v>
      </c>
      <c r="E16" s="20">
        <f>ROUND((D16),-2)</f>
        <v>1180600</v>
      </c>
      <c r="F16" s="6"/>
      <c r="G16" s="1"/>
      <c r="H16" s="1"/>
      <c r="I16" s="1"/>
      <c r="J16" s="1"/>
      <c r="K16" s="1"/>
    </row>
    <row r="17" spans="1:11" x14ac:dyDescent="0.2">
      <c r="A17" s="21" t="s">
        <v>14</v>
      </c>
      <c r="B17" s="17">
        <v>5600</v>
      </c>
      <c r="C17" s="22">
        <v>26.7</v>
      </c>
      <c r="D17" s="23">
        <f>B17*C17</f>
        <v>149520</v>
      </c>
      <c r="E17" s="24"/>
      <c r="F17" s="6"/>
      <c r="G17" s="1"/>
      <c r="H17" s="1"/>
      <c r="I17" s="1"/>
      <c r="J17" s="1"/>
      <c r="K17" s="1"/>
    </row>
    <row r="18" spans="1:11" x14ac:dyDescent="0.2">
      <c r="A18" s="25">
        <v>0.5</v>
      </c>
      <c r="B18" s="17">
        <v>935</v>
      </c>
      <c r="C18" s="22">
        <v>13.35</v>
      </c>
      <c r="D18" s="23">
        <f>B18*C18</f>
        <v>12482.25</v>
      </c>
      <c r="E18" s="26"/>
      <c r="F18" s="6"/>
      <c r="G18" s="1"/>
      <c r="H18" s="1"/>
      <c r="I18" s="1"/>
      <c r="J18" s="1"/>
      <c r="K18" s="1"/>
    </row>
    <row r="19" spans="1:11" x14ac:dyDescent="0.2">
      <c r="A19" s="16" t="s">
        <v>15</v>
      </c>
      <c r="B19" s="17">
        <v>25615</v>
      </c>
      <c r="C19" s="22">
        <v>38.200000000000003</v>
      </c>
      <c r="D19" s="23">
        <f>B19*C19</f>
        <v>978493.00000000012</v>
      </c>
      <c r="E19" s="26"/>
      <c r="F19" s="6"/>
      <c r="G19" s="1"/>
      <c r="H19" s="1"/>
      <c r="I19" s="1"/>
      <c r="J19" s="1"/>
      <c r="K19" s="1"/>
    </row>
    <row r="20" spans="1:11" x14ac:dyDescent="0.2">
      <c r="A20" s="25">
        <v>0.5</v>
      </c>
      <c r="B20" s="17">
        <v>2099</v>
      </c>
      <c r="C20" s="22">
        <v>19.100000000000001</v>
      </c>
      <c r="D20" s="23">
        <f>B20*C20</f>
        <v>40090.9</v>
      </c>
      <c r="E20" s="26"/>
      <c r="F20" s="6"/>
      <c r="G20" s="1"/>
      <c r="H20" s="1"/>
      <c r="I20" s="1"/>
      <c r="J20" s="1"/>
      <c r="K20" s="1"/>
    </row>
    <row r="21" spans="1:11" x14ac:dyDescent="0.2">
      <c r="A21" s="1"/>
      <c r="B21" s="1"/>
      <c r="C21" s="1"/>
      <c r="D21" s="1"/>
      <c r="E21" s="6"/>
      <c r="F21" s="6"/>
      <c r="G21" s="1"/>
      <c r="H21" s="1"/>
      <c r="I21" s="1"/>
      <c r="J21" s="1"/>
      <c r="K21" s="1"/>
    </row>
    <row r="22" spans="1:11" x14ac:dyDescent="0.2">
      <c r="A22" s="1"/>
      <c r="B22" s="1"/>
      <c r="C22" s="1"/>
      <c r="D22" s="1"/>
      <c r="E22" s="6"/>
      <c r="F22" s="6"/>
      <c r="G22" s="1"/>
      <c r="H22" s="1"/>
      <c r="I22" s="1"/>
      <c r="J22" s="1"/>
      <c r="K22" s="1"/>
    </row>
    <row r="23" spans="1:1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24.75" customHeight="1" x14ac:dyDescent="0.2">
      <c r="A24" s="27" t="s">
        <v>16</v>
      </c>
      <c r="B24" s="27"/>
      <c r="C24" s="27"/>
      <c r="D24" s="27"/>
      <c r="E24" s="27"/>
      <c r="F24" s="27"/>
      <c r="G24" s="27"/>
      <c r="H24" s="1"/>
      <c r="I24" s="1"/>
      <c r="J24" s="1">
        <v>25010300</v>
      </c>
      <c r="K24" s="1"/>
    </row>
    <row r="25" spans="1:11" x14ac:dyDescent="0.2">
      <c r="A25" s="28" t="s">
        <v>17</v>
      </c>
      <c r="B25" s="29" t="s">
        <v>18</v>
      </c>
      <c r="C25" s="30" t="s">
        <v>19</v>
      </c>
      <c r="D25" s="31" t="s">
        <v>20</v>
      </c>
      <c r="E25" s="30" t="s">
        <v>21</v>
      </c>
      <c r="F25" s="30" t="s">
        <v>22</v>
      </c>
      <c r="G25" s="32" t="s">
        <v>23</v>
      </c>
      <c r="H25" s="30" t="s">
        <v>24</v>
      </c>
      <c r="I25" s="30" t="s">
        <v>25</v>
      </c>
      <c r="J25" s="33" t="s">
        <v>26</v>
      </c>
      <c r="K25" s="34"/>
    </row>
    <row r="26" spans="1:11" x14ac:dyDescent="0.2">
      <c r="A26" s="35"/>
      <c r="B26" s="36" t="s">
        <v>27</v>
      </c>
      <c r="C26" s="37" t="s">
        <v>28</v>
      </c>
      <c r="D26" s="38" t="s">
        <v>29</v>
      </c>
      <c r="E26" s="37"/>
      <c r="F26" s="39" t="s">
        <v>30</v>
      </c>
      <c r="G26" s="40"/>
      <c r="H26" s="37"/>
      <c r="I26" s="37" t="s">
        <v>31</v>
      </c>
      <c r="J26" s="41" t="s">
        <v>32</v>
      </c>
      <c r="K26" s="37" t="s">
        <v>24</v>
      </c>
    </row>
    <row r="27" spans="1:11" ht="24" x14ac:dyDescent="0.2">
      <c r="A27" s="42"/>
      <c r="B27" s="43"/>
      <c r="C27" s="42" t="s">
        <v>33</v>
      </c>
      <c r="D27" s="44" t="s">
        <v>34</v>
      </c>
      <c r="E27" s="45"/>
      <c r="F27" s="42" t="s">
        <v>35</v>
      </c>
      <c r="G27" s="46"/>
      <c r="H27" s="45"/>
      <c r="I27" s="45"/>
      <c r="J27" s="47" t="s">
        <v>36</v>
      </c>
      <c r="K27" s="45" t="s">
        <v>37</v>
      </c>
    </row>
    <row r="28" spans="1:11" x14ac:dyDescent="0.2">
      <c r="A28" s="48">
        <v>1</v>
      </c>
      <c r="B28" s="49">
        <v>2</v>
      </c>
      <c r="C28" s="49">
        <v>3</v>
      </c>
      <c r="D28" s="50">
        <v>4</v>
      </c>
      <c r="E28" s="49">
        <v>5</v>
      </c>
      <c r="F28" s="51">
        <v>6</v>
      </c>
      <c r="G28" s="50">
        <v>7</v>
      </c>
      <c r="H28" s="49">
        <v>8</v>
      </c>
      <c r="I28" s="49">
        <v>9</v>
      </c>
      <c r="J28" s="51">
        <v>10</v>
      </c>
      <c r="K28" s="49">
        <v>11</v>
      </c>
    </row>
    <row r="29" spans="1:11" ht="36" x14ac:dyDescent="0.2">
      <c r="A29" s="52" t="s">
        <v>38</v>
      </c>
      <c r="B29" s="53"/>
      <c r="C29" s="54">
        <v>80</v>
      </c>
      <c r="D29" s="55">
        <v>1.05</v>
      </c>
      <c r="E29" s="56">
        <f>C29*D29</f>
        <v>84</v>
      </c>
      <c r="F29" s="55">
        <v>113.52</v>
      </c>
      <c r="G29" s="57">
        <v>0</v>
      </c>
      <c r="H29" s="57">
        <f>E29+F29+G29</f>
        <v>197.51999999999998</v>
      </c>
      <c r="I29" s="55">
        <v>5</v>
      </c>
      <c r="J29" s="58">
        <f>H29*I29</f>
        <v>987.59999999999991</v>
      </c>
      <c r="K29" s="59"/>
    </row>
    <row r="30" spans="1:11" ht="13.5" thickBot="1" x14ac:dyDescent="0.25">
      <c r="A30" s="60" t="s">
        <v>39</v>
      </c>
      <c r="B30" s="61"/>
      <c r="C30" s="60">
        <v>1</v>
      </c>
      <c r="D30" s="60">
        <v>1</v>
      </c>
      <c r="E30" s="62">
        <f>C30*D30</f>
        <v>1</v>
      </c>
      <c r="F30" s="60"/>
      <c r="G30" s="62"/>
      <c r="H30" s="62">
        <f>E30+F30+G30</f>
        <v>1</v>
      </c>
      <c r="I30" s="60">
        <v>1</v>
      </c>
      <c r="J30" s="63">
        <f>H30*I30</f>
        <v>1</v>
      </c>
      <c r="K30" s="64"/>
    </row>
    <row r="31" spans="1:11" ht="13.5" thickBot="1" x14ac:dyDescent="0.25">
      <c r="A31" s="65" t="s">
        <v>40</v>
      </c>
      <c r="B31" s="66"/>
      <c r="C31" s="67"/>
      <c r="D31" s="68"/>
      <c r="E31" s="69"/>
      <c r="F31" s="69"/>
      <c r="G31" s="69"/>
      <c r="H31" s="69">
        <f>H29+H30</f>
        <v>198.51999999999998</v>
      </c>
      <c r="I31" s="68"/>
      <c r="J31" s="69">
        <f>J29+J30</f>
        <v>988.59999999999991</v>
      </c>
      <c r="K31" s="70">
        <v>1000</v>
      </c>
    </row>
    <row r="32" spans="1:11" x14ac:dyDescent="0.2">
      <c r="A32" s="71"/>
      <c r="B32" s="61"/>
      <c r="C32" s="61"/>
      <c r="D32" s="71"/>
      <c r="E32" s="72"/>
      <c r="F32" s="71"/>
      <c r="G32" s="73"/>
      <c r="H32" s="74"/>
      <c r="I32" s="75"/>
      <c r="J32" s="74"/>
      <c r="K32" s="76"/>
    </row>
    <row r="33" spans="1:11" x14ac:dyDescent="0.2">
      <c r="A33" s="77" t="s">
        <v>41</v>
      </c>
      <c r="B33" s="1"/>
      <c r="C33" s="1"/>
      <c r="D33" s="1"/>
      <c r="E33" s="1"/>
      <c r="F33" s="1"/>
      <c r="G33" s="1"/>
      <c r="H33" s="1"/>
      <c r="I33" s="1"/>
      <c r="J33" s="1">
        <v>0</v>
      </c>
      <c r="K33" s="1" t="s">
        <v>37</v>
      </c>
    </row>
    <row r="34" spans="1:11" x14ac:dyDescent="0.2">
      <c r="A34" s="77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">
      <c r="A35" s="78"/>
      <c r="B35" s="78" t="s">
        <v>42</v>
      </c>
      <c r="C35" s="78"/>
      <c r="D35" s="78"/>
      <c r="E35" s="1"/>
      <c r="F35" s="1"/>
      <c r="G35" s="1"/>
      <c r="H35" s="1"/>
      <c r="I35" s="1"/>
      <c r="J35" s="79">
        <f>E16+K31+J33</f>
        <v>1181600</v>
      </c>
      <c r="K35" s="1" t="s">
        <v>37</v>
      </c>
    </row>
    <row r="36" spans="1:1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">
      <c r="A37" s="5" t="s">
        <v>43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">
      <c r="A39" s="80" t="s">
        <v>44</v>
      </c>
      <c r="B39" s="80"/>
      <c r="C39" s="80"/>
      <c r="D39" s="81" t="s">
        <v>45</v>
      </c>
      <c r="E39" s="82">
        <f>E40+E41</f>
        <v>430</v>
      </c>
      <c r="F39" s="1" t="s">
        <v>46</v>
      </c>
      <c r="G39" s="1"/>
      <c r="H39" s="1"/>
      <c r="I39" s="1"/>
      <c r="J39" s="1"/>
      <c r="K39" s="1"/>
    </row>
    <row r="40" spans="1:11" x14ac:dyDescent="0.2">
      <c r="A40" s="77" t="s">
        <v>47</v>
      </c>
      <c r="B40" s="77"/>
      <c r="D40" s="1"/>
      <c r="E40" s="83">
        <v>430</v>
      </c>
      <c r="F40" s="1" t="s">
        <v>37</v>
      </c>
      <c r="G40" s="1"/>
      <c r="H40" s="1"/>
      <c r="I40" s="1"/>
      <c r="J40" s="1"/>
      <c r="K40" s="1"/>
    </row>
    <row r="41" spans="1:11" x14ac:dyDescent="0.2">
      <c r="A41" s="77"/>
      <c r="B41" s="77"/>
      <c r="D41" s="1"/>
      <c r="E41" s="83"/>
      <c r="F41" s="1"/>
      <c r="G41" s="1"/>
      <c r="H41" s="1"/>
      <c r="I41" s="1"/>
      <c r="J41" s="1"/>
      <c r="K41" s="1"/>
    </row>
    <row r="42" spans="1:11" x14ac:dyDescent="0.2">
      <c r="A42" s="1" t="s">
        <v>48</v>
      </c>
      <c r="B42" s="1"/>
      <c r="D42" s="1" t="s">
        <v>49</v>
      </c>
      <c r="E42" s="82">
        <v>570</v>
      </c>
      <c r="F42" s="1" t="s">
        <v>37</v>
      </c>
      <c r="G42" s="1"/>
      <c r="H42" s="1"/>
      <c r="I42" s="1"/>
      <c r="J42" s="1"/>
      <c r="K42" s="1"/>
    </row>
    <row r="43" spans="1:11" x14ac:dyDescent="0.2">
      <c r="A43" s="5"/>
      <c r="B43" s="1"/>
      <c r="D43" s="1"/>
      <c r="E43" s="83"/>
      <c r="F43" s="1"/>
      <c r="G43" s="1"/>
      <c r="H43" s="1"/>
      <c r="I43" s="1"/>
      <c r="J43" s="1"/>
      <c r="K43" s="1"/>
    </row>
    <row r="44" spans="1:11" x14ac:dyDescent="0.2">
      <c r="A44" s="84" t="s">
        <v>50</v>
      </c>
      <c r="B44" s="1"/>
      <c r="D44" s="81" t="s">
        <v>51</v>
      </c>
      <c r="E44" s="85">
        <f>E16</f>
        <v>1180600</v>
      </c>
      <c r="F44" s="1" t="s">
        <v>37</v>
      </c>
      <c r="G44" s="1"/>
      <c r="H44" s="1"/>
      <c r="I44" s="1"/>
      <c r="J44" s="1"/>
      <c r="K44" s="1"/>
    </row>
    <row r="45" spans="1:11" x14ac:dyDescent="0.2">
      <c r="A45" s="1"/>
      <c r="B45" s="1"/>
      <c r="D45" s="1"/>
      <c r="E45" s="83"/>
      <c r="F45" s="1"/>
      <c r="G45" s="1"/>
      <c r="H45" s="1"/>
      <c r="I45" s="1"/>
      <c r="J45" s="1"/>
      <c r="K45" s="1"/>
    </row>
    <row r="46" spans="1:11" x14ac:dyDescent="0.2">
      <c r="A46" s="1" t="s">
        <v>52</v>
      </c>
      <c r="B46" s="1"/>
      <c r="D46" s="81" t="s">
        <v>53</v>
      </c>
      <c r="E46" s="82"/>
      <c r="F46" s="1" t="s">
        <v>37</v>
      </c>
      <c r="G46" s="1"/>
      <c r="H46" s="1"/>
      <c r="I46" s="1"/>
      <c r="J46" s="1"/>
      <c r="K46" s="1"/>
    </row>
    <row r="47" spans="1:11" x14ac:dyDescent="0.2">
      <c r="A47" s="1"/>
      <c r="B47" s="1"/>
      <c r="D47" s="1"/>
      <c r="E47" s="1"/>
      <c r="F47" s="1"/>
      <c r="G47" s="1"/>
      <c r="H47" s="1"/>
      <c r="I47" s="1"/>
      <c r="J47" s="1"/>
      <c r="K47" s="1"/>
    </row>
    <row r="48" spans="1:11" x14ac:dyDescent="0.2">
      <c r="A48" s="1"/>
      <c r="B48" s="1"/>
      <c r="D48" s="1"/>
      <c r="E48" s="86"/>
      <c r="F48" s="1"/>
      <c r="G48" s="1"/>
      <c r="H48" s="1"/>
      <c r="I48" s="1"/>
      <c r="J48" s="1"/>
      <c r="K48" s="1"/>
    </row>
    <row r="49" spans="1:11" x14ac:dyDescent="0.2">
      <c r="A49" s="87" t="s">
        <v>54</v>
      </c>
      <c r="B49" s="87"/>
      <c r="D49" s="78"/>
      <c r="E49" s="88">
        <f>E44+E46+E39+E42</f>
        <v>1181600</v>
      </c>
      <c r="F49" s="78" t="s">
        <v>37</v>
      </c>
      <c r="G49" s="1"/>
      <c r="H49" s="1"/>
      <c r="I49" s="1"/>
      <c r="J49" s="1"/>
      <c r="K49" s="1"/>
    </row>
    <row r="50" spans="1:1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">
      <c r="A52" s="1"/>
      <c r="B52" s="1" t="s">
        <v>55</v>
      </c>
      <c r="C52" s="1"/>
      <c r="D52" s="89"/>
      <c r="E52" s="1"/>
      <c r="F52" s="1"/>
      <c r="G52" s="1"/>
      <c r="H52" s="1" t="s">
        <v>56</v>
      </c>
      <c r="I52" s="1"/>
      <c r="J52" s="1"/>
      <c r="K52" s="1"/>
    </row>
    <row r="53" spans="1:11" x14ac:dyDescent="0.2">
      <c r="A53" s="1"/>
      <c r="B53" s="1" t="s">
        <v>57</v>
      </c>
      <c r="C53" s="1"/>
      <c r="D53" s="1"/>
      <c r="E53" s="1"/>
      <c r="F53" s="1"/>
      <c r="G53" s="1"/>
      <c r="H53" s="1" t="s">
        <v>58</v>
      </c>
      <c r="I53" s="1"/>
      <c r="J53" s="1"/>
      <c r="K53" s="1"/>
    </row>
    <row r="54" spans="1:11" x14ac:dyDescent="0.2">
      <c r="A54" s="1" t="s">
        <v>59</v>
      </c>
      <c r="B54" s="1"/>
      <c r="C54" s="1"/>
      <c r="D54" s="86"/>
      <c r="E54" s="1"/>
      <c r="F54" s="1"/>
      <c r="G54" s="1"/>
      <c r="H54" s="1"/>
      <c r="I54" s="1"/>
      <c r="J54" s="1"/>
      <c r="K54" s="1"/>
    </row>
    <row r="55" spans="1:11" x14ac:dyDescent="0.2">
      <c r="A55" s="1" t="s">
        <v>60</v>
      </c>
      <c r="J55" s="1"/>
      <c r="K55" s="1"/>
    </row>
    <row r="56" spans="1:11" x14ac:dyDescent="0.2">
      <c r="A56" s="1"/>
      <c r="J56" s="1"/>
      <c r="K56" s="1"/>
    </row>
  </sheetData>
  <mergeCells count="11">
    <mergeCell ref="A24:G24"/>
    <mergeCell ref="A39:C39"/>
    <mergeCell ref="A49:B49"/>
    <mergeCell ref="G1:H1"/>
    <mergeCell ref="C6:E6"/>
    <mergeCell ref="B7:K7"/>
    <mergeCell ref="A13:A15"/>
    <mergeCell ref="B13:B15"/>
    <mergeCell ref="C13:C15"/>
    <mergeCell ref="D13:D15"/>
    <mergeCell ref="E13:E15"/>
  </mergeCells>
  <pageMargins left="0.79" right="0" top="0.19685039370078741" bottom="0.19685039370078741" header="0.51181102362204722" footer="0.5905511811023622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2020-02-12T13:34:50Z</dcterms:created>
  <dcterms:modified xsi:type="dcterms:W3CDTF">2020-02-12T13:35:12Z</dcterms:modified>
</cp:coreProperties>
</file>